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8475" windowHeight="6150"/>
  </bookViews>
  <sheets>
    <sheet name="ปร.4" sheetId="1" r:id="rId1"/>
  </sheets>
  <calcPr calcId="125725"/>
</workbook>
</file>

<file path=xl/calcChain.xml><?xml version="1.0" encoding="utf-8"?>
<calcChain xmlns="http://schemas.openxmlformats.org/spreadsheetml/2006/main">
  <c r="I8" i="1"/>
  <c r="J8" s="1"/>
  <c r="G8"/>
  <c r="J11" l="1"/>
  <c r="J12" s="1"/>
  <c r="G11"/>
  <c r="H13" l="1"/>
</calcChain>
</file>

<file path=xl/sharedStrings.xml><?xml version="1.0" encoding="utf-8"?>
<sst xmlns="http://schemas.openxmlformats.org/spreadsheetml/2006/main" count="57" uniqueCount="54">
  <si>
    <t>รายการ</t>
  </si>
  <si>
    <t>หน่วย</t>
  </si>
  <si>
    <t>(บาท)</t>
  </si>
  <si>
    <t>ลำดับที่</t>
  </si>
  <si>
    <t xml:space="preserve">                 (นายพิรม  ชูแจ่ม)</t>
  </si>
  <si>
    <t xml:space="preserve">              (นางพนิดา  เมฆเฉลิม)</t>
  </si>
  <si>
    <t xml:space="preserve">            (นางอทิติ  เมฆสุวรรณ)</t>
  </si>
  <si>
    <t>ลบ.ม.</t>
  </si>
  <si>
    <t xml:space="preserve"> หน่วยงานเทศบาลตำบลอ่าวพะยูน</t>
  </si>
  <si>
    <t>ค่าK สูตรที่</t>
  </si>
  <si>
    <t>ปริมาณ</t>
  </si>
  <si>
    <t>ราคา</t>
  </si>
  <si>
    <t>(บาท/หน่วย)</t>
  </si>
  <si>
    <t>ค่า</t>
  </si>
  <si>
    <t>Factor F</t>
  </si>
  <si>
    <t>ราคารวมเฉลี่ย</t>
  </si>
  <si>
    <t>บาท/หน่วย</t>
  </si>
  <si>
    <t>รวมราคาทั้งสิ้น</t>
  </si>
  <si>
    <t>รวมเงิน ทั้งสิ้น</t>
  </si>
  <si>
    <t>รวมเงินค่างาน</t>
  </si>
  <si>
    <t xml:space="preserve">                                          ตั้งงบประมาณเพียง</t>
  </si>
  <si>
    <t xml:space="preserve">                                       รวมเป็นเงินทั้งสิ้น</t>
  </si>
  <si>
    <r>
      <t xml:space="preserve">ภาษีมูลค่าเพิ่ม( VAT ) 7 </t>
    </r>
    <r>
      <rPr>
        <sz val="8"/>
        <rFont val="Arial"/>
        <family val="2"/>
      </rPr>
      <t>%</t>
    </r>
  </si>
  <si>
    <t>ช่องที่1</t>
  </si>
  <si>
    <t>ช่องที่2</t>
  </si>
  <si>
    <t>ช่องที่3</t>
  </si>
  <si>
    <t>ช่องที่4</t>
  </si>
  <si>
    <t>ช่องที่5</t>
  </si>
  <si>
    <t>ช่องที่6</t>
  </si>
  <si>
    <t>ช่องที่7</t>
  </si>
  <si>
    <t>ช่องที่8</t>
  </si>
  <si>
    <t>ประมาณราคาโดย นายวิรัตน์  ฤทธิเดช</t>
  </si>
  <si>
    <t xml:space="preserve">                    (นายวิรัตน์  ฤทธิเดช )</t>
  </si>
  <si>
    <t>หมายเหตุ  ค่าน้ำมันโซล่าที่ อ.เมืองเฉลี่ย 30.50  บาท</t>
  </si>
  <si>
    <t>ดอกเบี้ยเงินกู้   7  %</t>
  </si>
  <si>
    <t>)</t>
  </si>
  <si>
    <t>คณะกรรมการกำหนดราคากลาง</t>
  </si>
  <si>
    <t>(ลงชื่อ)</t>
  </si>
  <si>
    <t>ประธานกรรมการ</t>
  </si>
  <si>
    <t>กรรมการ</t>
  </si>
  <si>
    <t>ตัวอักษร       (</t>
  </si>
  <si>
    <t>สถานที่ก่อสร้าง  หมู่ที่  3   ต.ปากพะยูน อ.ปากพะยูน จ.พัทลุง</t>
  </si>
  <si>
    <t xml:space="preserve"> ใช้  Factor  งานก่อสร้างชลประทาน</t>
  </si>
  <si>
    <t>งานขุดลอกดินและวัชพืช ( รถขุด )</t>
  </si>
  <si>
    <t>............................................................................</t>
  </si>
  <si>
    <t>..........................................................................</t>
  </si>
  <si>
    <t>.............................................................................</t>
  </si>
  <si>
    <t>ประมาณราคา………........………….นายช่างโยธา</t>
  </si>
  <si>
    <t>ตรวจ.................................................ผอ.กองช่าง</t>
  </si>
  <si>
    <t>เห็นชอบ...........................................ปลัดเทศบาล</t>
  </si>
  <si>
    <t>อนุมัติ................................................นายกเทศมนตรี</t>
  </si>
  <si>
    <t xml:space="preserve">โครงการ ขุดลอกดินและวัชพืชคลองบางเตง </t>
  </si>
  <si>
    <t>วันที่  16  กรกฎาคม  2557</t>
  </si>
  <si>
    <t>ปริมมาณงาน กว้างเฉลี่ย 18.00 เมตร ลึกเฉลี่ย 1.00  เมตร ยาว 500 เมตร หริอมีปริมาณดินขุดและวัชพืชรวมกันไม่น้อยกว้า 9,000  ลบ.ม.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</si>
</sst>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_);_(* \(#,##0\);_(* &quot;-&quot;??_);_(@_)"/>
    <numFmt numFmtId="189" formatCode="_(* #,##0.000_);_(* \(#,##0.000\);_(* &quot;-&quot;??_);_(@_)"/>
    <numFmt numFmtId="190" formatCode="_(* #,##0.0000_);_(* \(#,##0.0000\);_(* &quot;-&quot;??_);_(@_)"/>
  </numFmts>
  <fonts count="9">
    <font>
      <sz val="10"/>
      <name val="Arial"/>
    </font>
    <font>
      <sz val="10"/>
      <name val="Arial"/>
    </font>
    <font>
      <sz val="8"/>
      <name val="Arial"/>
    </font>
    <font>
      <sz val="12"/>
      <name val="AngsanaUPC"/>
      <family val="1"/>
      <charset val="222"/>
    </font>
    <font>
      <sz val="14"/>
      <name val="AngsanaUPC"/>
      <family val="1"/>
      <charset val="222"/>
    </font>
    <font>
      <sz val="8"/>
      <name val="Arial"/>
      <family val="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1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 applyAlignment="1"/>
    <xf numFmtId="187" fontId="4" fillId="0" borderId="0" xfId="1" applyFont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87" fontId="3" fillId="0" borderId="0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87" fontId="4" fillId="0" borderId="0" xfId="1" applyFont="1" applyAlignment="1">
      <alignment horizontal="left"/>
    </xf>
    <xf numFmtId="188" fontId="3" fillId="0" borderId="0" xfId="1" applyNumberFormat="1" applyFont="1" applyBorder="1" applyAlignment="1">
      <alignment vertical="center"/>
    </xf>
    <xf numFmtId="189" fontId="3" fillId="0" borderId="0" xfId="1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4" fillId="0" borderId="0" xfId="1" applyFont="1" applyAlignment="1">
      <alignment horizontal="center"/>
    </xf>
    <xf numFmtId="187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88" fontId="4" fillId="0" borderId="0" xfId="1" applyNumberFormat="1" applyFont="1" applyBorder="1" applyAlignment="1">
      <alignment vertical="center"/>
    </xf>
    <xf numFmtId="189" fontId="4" fillId="0" borderId="0" xfId="1" applyNumberFormat="1" applyFont="1" applyBorder="1" applyAlignment="1">
      <alignment horizontal="center" vertical="center"/>
    </xf>
    <xf numFmtId="187" fontId="7" fillId="0" borderId="0" xfId="1" applyFont="1" applyBorder="1" applyAlignment="1">
      <alignment horizontal="center"/>
    </xf>
    <xf numFmtId="187" fontId="4" fillId="0" borderId="0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88" fontId="4" fillId="0" borderId="5" xfId="1" applyNumberFormat="1" applyFont="1" applyBorder="1" applyAlignment="1">
      <alignment horizontal="center" vertical="center"/>
    </xf>
    <xf numFmtId="189" fontId="4" fillId="0" borderId="5" xfId="1" applyNumberFormat="1" applyFont="1" applyBorder="1" applyAlignment="1">
      <alignment horizontal="center" vertical="center"/>
    </xf>
    <xf numFmtId="187" fontId="4" fillId="0" borderId="5" xfId="1" applyFont="1" applyBorder="1" applyAlignment="1">
      <alignment horizontal="center"/>
    </xf>
    <xf numFmtId="187" fontId="7" fillId="0" borderId="4" xfId="1" applyFont="1" applyBorder="1" applyAlignment="1">
      <alignment horizontal="center"/>
    </xf>
    <xf numFmtId="187" fontId="4" fillId="0" borderId="4" xfId="1" applyFont="1" applyBorder="1" applyAlignment="1">
      <alignment horizontal="center"/>
    </xf>
    <xf numFmtId="187" fontId="4" fillId="0" borderId="6" xfId="1" applyFont="1" applyBorder="1" applyAlignment="1">
      <alignment horizontal="center"/>
    </xf>
    <xf numFmtId="187" fontId="7" fillId="0" borderId="1" xfId="1" applyFont="1" applyBorder="1" applyAlignment="1">
      <alignment horizontal="center"/>
    </xf>
    <xf numFmtId="187" fontId="7" fillId="0" borderId="7" xfId="1" applyFont="1" applyBorder="1" applyAlignment="1">
      <alignment horizontal="center" vertical="center"/>
    </xf>
    <xf numFmtId="187" fontId="7" fillId="0" borderId="2" xfId="1" applyFont="1" applyBorder="1" applyAlignment="1">
      <alignment horizontal="center" vertical="center"/>
    </xf>
    <xf numFmtId="0" fontId="4" fillId="0" borderId="1" xfId="0" applyFont="1" applyBorder="1"/>
    <xf numFmtId="187" fontId="4" fillId="0" borderId="3" xfId="1" applyFont="1" applyBorder="1" applyAlignment="1">
      <alignment horizontal="center"/>
    </xf>
    <xf numFmtId="187" fontId="4" fillId="0" borderId="8" xfId="1" applyFont="1" applyBorder="1" applyAlignment="1">
      <alignment horizontal="center"/>
    </xf>
    <xf numFmtId="187" fontId="4" fillId="0" borderId="2" xfId="1" applyFont="1" applyBorder="1" applyAlignment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10" xfId="1" applyFont="1" applyBorder="1" applyAlignment="1">
      <alignment horizontal="center"/>
    </xf>
    <xf numFmtId="187" fontId="4" fillId="0" borderId="2" xfId="1" applyFont="1" applyBorder="1" applyAlignment="1">
      <alignment horizontal="center"/>
    </xf>
    <xf numFmtId="187" fontId="4" fillId="0" borderId="6" xfId="1" applyFont="1" applyBorder="1" applyAlignment="1"/>
    <xf numFmtId="190" fontId="4" fillId="0" borderId="3" xfId="1" applyNumberFormat="1" applyFont="1" applyBorder="1" applyAlignment="1">
      <alignment horizontal="center"/>
    </xf>
    <xf numFmtId="187" fontId="4" fillId="0" borderId="2" xfId="1" applyFont="1" applyBorder="1" applyAlignment="1">
      <alignment horizontal="center" vertical="center"/>
    </xf>
    <xf numFmtId="189" fontId="4" fillId="0" borderId="2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/>
    <xf numFmtId="187" fontId="7" fillId="0" borderId="3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87" fontId="4" fillId="0" borderId="2" xfId="1" applyNumberFormat="1" applyFont="1" applyBorder="1" applyAlignment="1"/>
    <xf numFmtId="187" fontId="4" fillId="0" borderId="2" xfId="1" applyNumberFormat="1" applyFont="1" applyBorder="1" applyAlignment="1">
      <alignment horizontal="center" vertical="center"/>
    </xf>
    <xf numFmtId="187" fontId="7" fillId="0" borderId="0" xfId="1" applyFont="1" applyBorder="1" applyAlignment="1">
      <alignment horizontal="right"/>
    </xf>
    <xf numFmtId="187" fontId="3" fillId="0" borderId="0" xfId="1" applyFont="1" applyBorder="1" applyAlignment="1"/>
    <xf numFmtId="0" fontId="4" fillId="0" borderId="4" xfId="0" applyFont="1" applyBorder="1" applyAlignment="1">
      <alignment horizontal="center"/>
    </xf>
    <xf numFmtId="187" fontId="7" fillId="0" borderId="0" xfId="1" applyFont="1" applyBorder="1" applyAlignment="1"/>
    <xf numFmtId="0" fontId="4" fillId="0" borderId="0" xfId="0" applyFont="1" applyAlignment="1">
      <alignment horizontal="left"/>
    </xf>
    <xf numFmtId="187" fontId="7" fillId="0" borderId="0" xfId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87" fontId="4" fillId="0" borderId="4" xfId="1" applyFont="1" applyBorder="1" applyAlignment="1">
      <alignment horizontal="center"/>
    </xf>
    <xf numFmtId="187" fontId="4" fillId="0" borderId="1" xfId="1" applyFont="1" applyBorder="1" applyAlignment="1">
      <alignment horizontal="center"/>
    </xf>
    <xf numFmtId="187" fontId="4" fillId="0" borderId="12" xfId="1" applyFont="1" applyBorder="1" applyAlignment="1">
      <alignment horizontal="center"/>
    </xf>
    <xf numFmtId="187" fontId="4" fillId="0" borderId="13" xfId="1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87" fontId="4" fillId="0" borderId="17" xfId="1" applyFont="1" applyBorder="1" applyAlignment="1">
      <alignment horizontal="center" vertical="center"/>
    </xf>
    <xf numFmtId="187" fontId="4" fillId="0" borderId="18" xfId="1" applyFont="1" applyBorder="1" applyAlignment="1">
      <alignment horizontal="center" vertical="center"/>
    </xf>
    <xf numFmtId="187" fontId="4" fillId="0" borderId="19" xfId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G10" sqref="G10"/>
    </sheetView>
  </sheetViews>
  <sheetFormatPr defaultRowHeight="18"/>
  <cols>
    <col min="1" max="1" width="6" style="1" customWidth="1"/>
    <col min="2" max="2" width="25.7109375" style="1" customWidth="1"/>
    <col min="3" max="3" width="9.140625" style="2" customWidth="1"/>
    <col min="4" max="4" width="10.85546875" style="3" customWidth="1"/>
    <col min="5" max="5" width="8.7109375" style="3" customWidth="1"/>
    <col min="6" max="6" width="21.42578125" style="3" customWidth="1"/>
    <col min="7" max="7" width="12.5703125" style="3" customWidth="1"/>
    <col min="8" max="8" width="10.5703125" style="3" customWidth="1"/>
    <col min="9" max="9" width="16.5703125" style="3" customWidth="1"/>
    <col min="10" max="10" width="16" style="2" customWidth="1"/>
    <col min="11" max="16384" width="9.140625" style="1"/>
  </cols>
  <sheetData>
    <row r="1" spans="1:13" ht="21">
      <c r="A1" s="4" t="s">
        <v>51</v>
      </c>
      <c r="B1" s="4"/>
      <c r="C1" s="11"/>
      <c r="D1" s="18"/>
      <c r="E1" s="18"/>
      <c r="F1" s="18"/>
      <c r="G1" s="13" t="s">
        <v>8</v>
      </c>
      <c r="H1" s="18"/>
      <c r="I1" s="18"/>
      <c r="J1" s="11"/>
    </row>
    <row r="2" spans="1:13" ht="21">
      <c r="A2" s="63" t="s">
        <v>53</v>
      </c>
      <c r="B2" s="63"/>
      <c r="C2" s="63"/>
      <c r="D2" s="63"/>
      <c r="E2" s="63"/>
      <c r="F2" s="63"/>
      <c r="G2" s="63"/>
      <c r="H2" s="63"/>
      <c r="I2" s="63"/>
      <c r="J2" s="11"/>
    </row>
    <row r="3" spans="1:13" ht="21">
      <c r="A3" s="4" t="s">
        <v>41</v>
      </c>
      <c r="B3" s="4"/>
      <c r="C3" s="11"/>
      <c r="D3" s="18"/>
      <c r="E3" s="18"/>
      <c r="F3" s="13" t="s">
        <v>52</v>
      </c>
      <c r="G3" s="13" t="s">
        <v>31</v>
      </c>
      <c r="H3" s="13"/>
      <c r="I3" s="18"/>
      <c r="J3" s="11"/>
    </row>
    <row r="4" spans="1:13" ht="21">
      <c r="A4" s="56" t="s">
        <v>23</v>
      </c>
      <c r="B4" s="56" t="s">
        <v>24</v>
      </c>
      <c r="C4" s="56" t="s">
        <v>25</v>
      </c>
      <c r="D4" s="56" t="s">
        <v>26</v>
      </c>
      <c r="E4" s="56" t="s">
        <v>27</v>
      </c>
      <c r="F4" s="56" t="s">
        <v>28</v>
      </c>
      <c r="G4" s="56" t="s">
        <v>29</v>
      </c>
      <c r="H4" s="46"/>
      <c r="I4" s="65" t="s">
        <v>30</v>
      </c>
      <c r="J4" s="66"/>
    </row>
    <row r="5" spans="1:13" ht="21">
      <c r="A5" s="71" t="s">
        <v>3</v>
      </c>
      <c r="B5" s="74" t="s">
        <v>0</v>
      </c>
      <c r="C5" s="74" t="s">
        <v>9</v>
      </c>
      <c r="D5" s="77" t="s">
        <v>10</v>
      </c>
      <c r="E5" s="6"/>
      <c r="F5" s="54"/>
      <c r="G5" s="39"/>
      <c r="H5" s="39"/>
      <c r="I5" s="67"/>
      <c r="J5" s="68"/>
    </row>
    <row r="6" spans="1:13" ht="21">
      <c r="A6" s="72"/>
      <c r="B6" s="75"/>
      <c r="C6" s="75"/>
      <c r="D6" s="78"/>
      <c r="E6" s="45" t="s">
        <v>1</v>
      </c>
      <c r="F6" s="45" t="s">
        <v>11</v>
      </c>
      <c r="G6" s="45" t="s">
        <v>18</v>
      </c>
      <c r="H6" s="45" t="s">
        <v>13</v>
      </c>
      <c r="I6" s="69" t="s">
        <v>15</v>
      </c>
      <c r="J6" s="70"/>
    </row>
    <row r="7" spans="1:13" ht="21">
      <c r="A7" s="73"/>
      <c r="B7" s="76"/>
      <c r="C7" s="76"/>
      <c r="D7" s="79"/>
      <c r="E7" s="41"/>
      <c r="F7" s="41" t="s">
        <v>12</v>
      </c>
      <c r="G7" s="43" t="s">
        <v>2</v>
      </c>
      <c r="H7" s="44" t="s">
        <v>14</v>
      </c>
      <c r="I7" s="34" t="s">
        <v>16</v>
      </c>
      <c r="J7" s="40" t="s">
        <v>17</v>
      </c>
    </row>
    <row r="8" spans="1:13" ht="21">
      <c r="A8" s="27">
        <v>1</v>
      </c>
      <c r="B8" s="52" t="s">
        <v>43</v>
      </c>
      <c r="C8" s="61"/>
      <c r="D8" s="49">
        <v>9000</v>
      </c>
      <c r="E8" s="49" t="s">
        <v>7</v>
      </c>
      <c r="F8" s="42">
        <v>25.48</v>
      </c>
      <c r="G8" s="47">
        <f>D8*F8</f>
        <v>229320</v>
      </c>
      <c r="H8" s="48">
        <v>1.3472</v>
      </c>
      <c r="I8" s="57">
        <f>SUM(H8*F8)</f>
        <v>34.326656</v>
      </c>
      <c r="J8" s="58">
        <f>SUM(D8*I8)</f>
        <v>308939.90399999998</v>
      </c>
    </row>
    <row r="9" spans="1:13" ht="21">
      <c r="A9" s="12"/>
      <c r="B9" s="29"/>
      <c r="C9" s="51"/>
      <c r="D9" s="25"/>
      <c r="E9" s="49"/>
      <c r="F9" s="42"/>
      <c r="G9" s="47"/>
      <c r="H9" s="48"/>
      <c r="I9" s="57"/>
      <c r="J9" s="58"/>
    </row>
    <row r="10" spans="1:13" ht="18" customHeight="1">
      <c r="A10" s="26"/>
      <c r="B10" s="29"/>
      <c r="C10" s="51"/>
      <c r="D10" s="50"/>
      <c r="E10" s="46"/>
      <c r="F10" s="46"/>
      <c r="G10" s="46"/>
      <c r="H10" s="35"/>
      <c r="I10" s="34"/>
      <c r="J10" s="12"/>
    </row>
    <row r="11" spans="1:13" ht="19.5" customHeight="1">
      <c r="A11" s="53"/>
      <c r="B11" s="28"/>
      <c r="C11" s="30"/>
      <c r="D11" s="31"/>
      <c r="E11" s="32"/>
      <c r="F11" s="24" t="s">
        <v>19</v>
      </c>
      <c r="G11" s="33">
        <f>SUM(G8:G10)</f>
        <v>229320</v>
      </c>
      <c r="H11" s="55" t="s">
        <v>21</v>
      </c>
      <c r="I11" s="36"/>
      <c r="J11" s="37">
        <f>SUM(J8:J10)</f>
        <v>308939.90399999998</v>
      </c>
    </row>
    <row r="12" spans="1:13" ht="20.25" customHeight="1">
      <c r="A12" s="20"/>
      <c r="B12" s="21" t="s">
        <v>33</v>
      </c>
      <c r="C12" s="22"/>
      <c r="D12" s="23"/>
      <c r="E12" s="19"/>
      <c r="F12" s="19"/>
      <c r="G12" s="32"/>
      <c r="H12" s="24" t="s">
        <v>20</v>
      </c>
      <c r="I12" s="24"/>
      <c r="J12" s="38">
        <f>ROUNDDOWN(J11,-5)</f>
        <v>300000</v>
      </c>
    </row>
    <row r="13" spans="1:13" ht="21">
      <c r="A13" s="20"/>
      <c r="B13" s="5" t="s">
        <v>34</v>
      </c>
      <c r="C13" s="22"/>
      <c r="D13" s="23"/>
      <c r="E13" s="19"/>
      <c r="F13" s="19"/>
      <c r="G13" s="24" t="s">
        <v>40</v>
      </c>
      <c r="H13" s="64" t="str">
        <f>BAHTTEXT(J12)</f>
        <v>สามแสนบาทถ้วน</v>
      </c>
      <c r="I13" s="64"/>
      <c r="J13" s="62" t="s">
        <v>35</v>
      </c>
    </row>
    <row r="14" spans="1:13" ht="21">
      <c r="A14" s="9"/>
      <c r="B14" s="5" t="s">
        <v>22</v>
      </c>
      <c r="C14" s="14"/>
      <c r="D14" s="15"/>
      <c r="E14" s="10"/>
      <c r="F14" s="10"/>
      <c r="G14" s="10"/>
      <c r="H14" s="10"/>
      <c r="I14" s="10"/>
      <c r="J14" s="9"/>
      <c r="L14" s="5"/>
      <c r="M14" s="5"/>
    </row>
    <row r="15" spans="1:13" ht="21">
      <c r="A15" s="9"/>
      <c r="B15" s="21" t="s">
        <v>42</v>
      </c>
      <c r="C15" s="14"/>
      <c r="D15" s="15"/>
      <c r="H15" s="10"/>
      <c r="I15" s="10"/>
      <c r="J15" s="9"/>
      <c r="L15" s="4"/>
      <c r="M15" s="4"/>
    </row>
    <row r="16" spans="1:13" ht="21">
      <c r="A16" s="8"/>
      <c r="B16" s="4" t="s">
        <v>47</v>
      </c>
      <c r="C16" s="7"/>
      <c r="D16" s="9"/>
      <c r="E16" s="24"/>
      <c r="F16" s="24"/>
      <c r="G16" s="24"/>
      <c r="H16" s="4"/>
      <c r="I16" s="7"/>
      <c r="J16" s="9"/>
      <c r="L16" s="7"/>
      <c r="M16" s="9"/>
    </row>
    <row r="17" spans="1:13" ht="21">
      <c r="A17" s="8"/>
      <c r="B17" s="4" t="s">
        <v>32</v>
      </c>
      <c r="C17" s="7"/>
      <c r="D17" s="9"/>
      <c r="E17" s="24"/>
      <c r="F17" s="24" t="s">
        <v>36</v>
      </c>
      <c r="G17" s="24"/>
      <c r="H17" s="4"/>
      <c r="I17" s="7"/>
      <c r="J17" s="9"/>
      <c r="L17" s="4"/>
      <c r="M17" s="4"/>
    </row>
    <row r="18" spans="1:13" ht="21.6" customHeight="1">
      <c r="A18" s="8"/>
      <c r="B18" s="4"/>
      <c r="C18" s="7"/>
      <c r="D18" s="9"/>
      <c r="E18" s="10"/>
      <c r="F18" s="10"/>
      <c r="G18" s="10"/>
      <c r="H18" s="4"/>
      <c r="I18" s="7"/>
      <c r="J18" s="9"/>
      <c r="L18" s="4"/>
      <c r="M18" s="4"/>
    </row>
    <row r="19" spans="1:13" ht="21">
      <c r="A19" s="9"/>
      <c r="B19" s="4" t="s">
        <v>48</v>
      </c>
      <c r="C19" s="7"/>
      <c r="D19" s="9"/>
      <c r="E19" s="59" t="s">
        <v>37</v>
      </c>
      <c r="F19" s="60" t="s">
        <v>44</v>
      </c>
      <c r="G19" s="10"/>
      <c r="H19" s="4" t="s">
        <v>38</v>
      </c>
      <c r="I19" s="7"/>
      <c r="J19" s="9"/>
      <c r="L19" s="7"/>
      <c r="M19" s="9"/>
    </row>
    <row r="20" spans="1:13" ht="21">
      <c r="A20" s="9"/>
      <c r="B20" s="4" t="s">
        <v>4</v>
      </c>
      <c r="C20" s="7"/>
      <c r="D20" s="9"/>
      <c r="E20" s="10"/>
      <c r="F20" s="10"/>
      <c r="G20" s="10"/>
      <c r="H20" s="4"/>
      <c r="I20" s="7"/>
      <c r="J20" s="9"/>
      <c r="L20" s="4"/>
      <c r="M20" s="4"/>
    </row>
    <row r="21" spans="1:13" ht="21">
      <c r="A21" s="9"/>
      <c r="B21" s="4"/>
      <c r="C21" s="7"/>
      <c r="D21" s="9"/>
      <c r="E21" s="10"/>
      <c r="F21" s="10"/>
      <c r="G21" s="10"/>
      <c r="H21" s="4"/>
      <c r="I21" s="7"/>
      <c r="J21" s="9"/>
      <c r="L21" s="4"/>
      <c r="M21" s="4"/>
    </row>
    <row r="22" spans="1:13" ht="21">
      <c r="A22" s="9"/>
      <c r="B22" s="4" t="s">
        <v>49</v>
      </c>
      <c r="C22" s="7"/>
      <c r="D22" s="9"/>
      <c r="E22" s="59" t="s">
        <v>37</v>
      </c>
      <c r="F22" s="60" t="s">
        <v>45</v>
      </c>
      <c r="G22" s="10"/>
      <c r="H22" s="4" t="s">
        <v>39</v>
      </c>
      <c r="I22" s="7"/>
      <c r="J22" s="9"/>
      <c r="L22" s="7"/>
      <c r="M22" s="9"/>
    </row>
    <row r="23" spans="1:13" ht="21">
      <c r="A23" s="16"/>
      <c r="B23" s="4" t="s">
        <v>5</v>
      </c>
      <c r="C23" s="7"/>
      <c r="D23" s="9"/>
      <c r="E23" s="10"/>
      <c r="F23" s="10"/>
      <c r="G23" s="10"/>
      <c r="H23" s="4"/>
      <c r="I23" s="7"/>
      <c r="J23" s="9"/>
      <c r="L23" s="4"/>
      <c r="M23" s="4"/>
    </row>
    <row r="24" spans="1:13" ht="21">
      <c r="A24" s="16"/>
      <c r="B24" s="4"/>
      <c r="C24" s="7"/>
      <c r="D24" s="9"/>
      <c r="E24" s="10"/>
      <c r="F24" s="10"/>
      <c r="G24" s="10"/>
      <c r="H24" s="4"/>
      <c r="I24" s="7"/>
      <c r="J24" s="9"/>
      <c r="L24" s="4"/>
      <c r="M24" s="4"/>
    </row>
    <row r="25" spans="1:13" ht="21">
      <c r="A25" s="9"/>
      <c r="B25" s="4" t="s">
        <v>50</v>
      </c>
      <c r="C25" s="7"/>
      <c r="D25" s="9"/>
      <c r="E25" s="59" t="s">
        <v>37</v>
      </c>
      <c r="F25" s="60" t="s">
        <v>46</v>
      </c>
      <c r="G25" s="10"/>
      <c r="H25" s="4" t="s">
        <v>39</v>
      </c>
      <c r="I25" s="7"/>
      <c r="J25" s="9"/>
    </row>
    <row r="26" spans="1:13" ht="21">
      <c r="A26" s="17"/>
      <c r="B26" s="4" t="s">
        <v>6</v>
      </c>
      <c r="C26" s="7"/>
      <c r="D26" s="9"/>
      <c r="E26" s="10"/>
      <c r="F26" s="10"/>
      <c r="G26" s="10"/>
      <c r="H26" s="4"/>
      <c r="I26" s="7"/>
      <c r="J26" s="9"/>
    </row>
  </sheetData>
  <mergeCells count="9">
    <mergeCell ref="A2:I2"/>
    <mergeCell ref="H13:I13"/>
    <mergeCell ref="I4:J4"/>
    <mergeCell ref="I5:J5"/>
    <mergeCell ref="I6:J6"/>
    <mergeCell ref="A5:A7"/>
    <mergeCell ref="B5:B7"/>
    <mergeCell ref="C5:C7"/>
    <mergeCell ref="D5:D7"/>
  </mergeCells>
  <phoneticPr fontId="2" type="noConversion"/>
  <pageMargins left="0.59055118110236227" right="0.39370078740157483" top="0.27559055118110237" bottom="0.47244094488188981" header="0.31496062992125984" footer="0.51181102362204722"/>
  <pageSetup paperSize="9" orientation="landscape" horizontalDpi="4294967292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ปร.4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Phirom</dc:creator>
  <cp:lastModifiedBy>Corporate Edition</cp:lastModifiedBy>
  <cp:lastPrinted>2014-07-18T04:50:44Z</cp:lastPrinted>
  <dcterms:created xsi:type="dcterms:W3CDTF">2003-02-28T19:06:04Z</dcterms:created>
  <dcterms:modified xsi:type="dcterms:W3CDTF">2014-08-04T03:48:18Z</dcterms:modified>
</cp:coreProperties>
</file>